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.com\"/>
    </mc:Choice>
  </mc:AlternateContent>
  <xr:revisionPtr revIDLastSave="0" documentId="8_{CBB63407-E246-4389-920C-B0E6165243AB}" xr6:coauthVersionLast="47" xr6:coauthVersionMax="47" xr10:uidLastSave="{00000000-0000-0000-0000-000000000000}"/>
  <bookViews>
    <workbookView xWindow="-108" yWindow="-108" windowWidth="23256" windowHeight="12456" xr2:uid="{B803B67B-BF3E-47F3-BCFB-AAA858985D5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0" i="1" l="1"/>
  <c r="K28" i="1"/>
  <c r="K17" i="1"/>
  <c r="K15" i="1"/>
  <c r="K16" i="1"/>
  <c r="K8" i="1"/>
  <c r="K7" i="1"/>
  <c r="K13" i="1"/>
  <c r="K12" i="1"/>
  <c r="K11" i="1"/>
  <c r="K22" i="1" l="1"/>
  <c r="K23" i="1"/>
  <c r="K48" i="1" l="1"/>
  <c r="K47" i="1"/>
  <c r="K6" i="1"/>
  <c r="K10" i="1"/>
  <c r="K37" i="1"/>
  <c r="K57" i="1"/>
  <c r="K55" i="1"/>
  <c r="K38" i="1"/>
  <c r="K41" i="1"/>
  <c r="K53" i="1" l="1"/>
  <c r="K56" i="1"/>
  <c r="K50" i="1"/>
  <c r="K42" i="1"/>
  <c r="K51" i="1"/>
  <c r="K44" i="1"/>
  <c r="K43" i="1"/>
  <c r="K27" i="1"/>
  <c r="K24" i="1"/>
  <c r="K21" i="1"/>
  <c r="K20" i="1"/>
  <c r="K19" i="1"/>
  <c r="K59" i="1" l="1"/>
  <c r="K58" i="1"/>
  <c r="K54" i="1"/>
  <c r="K52" i="1"/>
  <c r="K49" i="1"/>
  <c r="K46" i="1"/>
  <c r="K45" i="1"/>
  <c r="K40" i="1"/>
  <c r="K39" i="1"/>
  <c r="K36" i="1"/>
  <c r="K35" i="1"/>
  <c r="K34" i="1"/>
  <c r="K33" i="1"/>
  <c r="K32" i="1"/>
  <c r="K31" i="1"/>
  <c r="K29" i="1"/>
  <c r="K26" i="1"/>
  <c r="K25" i="1"/>
  <c r="K18" i="1"/>
  <c r="K14" i="1"/>
  <c r="K9" i="1"/>
  <c r="K5" i="1"/>
  <c r="K4" i="1"/>
  <c r="K60" i="1" l="1"/>
  <c r="L3" i="1" s="1"/>
  <c r="L17" i="1" l="1"/>
  <c r="L31" i="1"/>
  <c r="L30" i="1"/>
  <c r="L18" i="1"/>
  <c r="L16" i="1"/>
  <c r="L8" i="1"/>
  <c r="L9" i="1"/>
  <c r="L11" i="1"/>
  <c r="L12" i="1"/>
  <c r="L13" i="1"/>
  <c r="L22" i="1"/>
  <c r="L23" i="1"/>
  <c r="L47" i="1"/>
  <c r="L48" i="1"/>
  <c r="L37" i="1"/>
  <c r="L7" i="1"/>
  <c r="L6" i="1"/>
  <c r="L55" i="1"/>
  <c r="L56" i="1"/>
  <c r="L39" i="1"/>
  <c r="L38" i="1"/>
  <c r="L53" i="1"/>
  <c r="L50" i="1"/>
  <c r="L54" i="1"/>
  <c r="L51" i="1"/>
  <c r="L42" i="1"/>
  <c r="L27" i="1"/>
  <c r="L25" i="1"/>
  <c r="L21" i="1"/>
  <c r="L49" i="1"/>
  <c r="L58" i="1"/>
  <c r="L36" i="1"/>
  <c r="L52" i="1"/>
  <c r="L43" i="1"/>
  <c r="L46" i="1"/>
  <c r="L10" i="1"/>
  <c r="L1" i="1"/>
  <c r="L28" i="1"/>
  <c r="L14" i="1"/>
  <c r="L35" i="1"/>
  <c r="L19" i="1"/>
  <c r="L29" i="1"/>
  <c r="L32" i="1"/>
  <c r="L15" i="1"/>
  <c r="L20" i="1"/>
  <c r="L40" i="1"/>
  <c r="L59" i="1"/>
  <c r="L44" i="1"/>
  <c r="L57" i="1"/>
  <c r="L34" i="1"/>
  <c r="L24" i="1"/>
  <c r="L26" i="1"/>
  <c r="L5" i="1"/>
  <c r="L33" i="1"/>
  <c r="L41" i="1"/>
  <c r="L4" i="1"/>
  <c r="L45" i="1"/>
  <c r="L60" i="1"/>
</calcChain>
</file>

<file path=xl/sharedStrings.xml><?xml version="1.0" encoding="utf-8"?>
<sst xmlns="http://schemas.openxmlformats.org/spreadsheetml/2006/main" count="75" uniqueCount="70">
  <si>
    <t>nr. ord.</t>
  </si>
  <si>
    <t>Nume, prenume antrenor</t>
  </si>
  <si>
    <t>A</t>
  </si>
  <si>
    <t>U21</t>
  </si>
  <si>
    <t>U19</t>
  </si>
  <si>
    <t>U17</t>
  </si>
  <si>
    <t>TOTAL (puncte)</t>
  </si>
  <si>
    <t>Ani</t>
  </si>
  <si>
    <t>Puncte (x 3)</t>
  </si>
  <si>
    <t>Puncte (x 2)</t>
  </si>
  <si>
    <t>Puncte (x 1,5)</t>
  </si>
  <si>
    <t xml:space="preserve">Buget 50 mii euro 1p.= </t>
  </si>
  <si>
    <t>Amelicichin Ghenadie</t>
  </si>
  <si>
    <t>Andronic Mihail</t>
  </si>
  <si>
    <t>Antonovschii Dmitrii</t>
  </si>
  <si>
    <t>Bocancea Alexandra</t>
  </si>
  <si>
    <t>Botgros Ghenadie</t>
  </si>
  <si>
    <t>Carandasov Veaceslav</t>
  </si>
  <si>
    <t xml:space="preserve">Cebotari Serghei </t>
  </si>
  <si>
    <t>Ciobanu Marian</t>
  </si>
  <si>
    <t>Ciubara Igor</t>
  </si>
  <si>
    <t>Gheorghiu Alexei</t>
  </si>
  <si>
    <t>Gherasimov Vladimir</t>
  </si>
  <si>
    <t>Greapca Victor</t>
  </si>
  <si>
    <t>Iurcu Dmitri</t>
  </si>
  <si>
    <t>Lutenco Nicolae</t>
  </si>
  <si>
    <t>Martin Andrei</t>
  </si>
  <si>
    <t>Munteanu Valentin</t>
  </si>
  <si>
    <t>Negrescu Igor</t>
  </si>
  <si>
    <t>Onica Roman</t>
  </si>
  <si>
    <t>Ostapenco Victoria</t>
  </si>
  <si>
    <t>Palii Oleg</t>
  </si>
  <si>
    <t>Patraman Alexandr</t>
  </si>
  <si>
    <t>Poroșenco Vasilii</t>
  </si>
  <si>
    <t>Raileanu Valeriu</t>
  </si>
  <si>
    <t>Rogac Veaceslav</t>
  </si>
  <si>
    <t>Senic Victor</t>
  </si>
  <si>
    <t>Solovienko Iurii</t>
  </si>
  <si>
    <t>Tarasenko Vitalii</t>
  </si>
  <si>
    <t>Tîmbur Anatolie</t>
  </si>
  <si>
    <t>Truhanov Serghei</t>
  </si>
  <si>
    <t>Ungureanu Sergiu</t>
  </si>
  <si>
    <t>Vasiliev Dmitri</t>
  </si>
  <si>
    <t>Vicolas Andrei</t>
  </si>
  <si>
    <t>Luca Ivan</t>
  </si>
  <si>
    <t>Gladun Alexei</t>
  </si>
  <si>
    <t>Demian Nicolae</t>
  </si>
  <si>
    <t>Țîrdea Anatolie</t>
  </si>
  <si>
    <t>Smolenschi Andrian</t>
  </si>
  <si>
    <t>Maharadeze Șota</t>
  </si>
  <si>
    <t>Ivanov Vitali</t>
  </si>
  <si>
    <t>Bugneac Veaceslav</t>
  </si>
  <si>
    <t>Cojuhari Valentin</t>
  </si>
  <si>
    <t>Purice Iurie</t>
  </si>
  <si>
    <t>Zabrian Vasilii</t>
  </si>
  <si>
    <t xml:space="preserve"> </t>
  </si>
  <si>
    <t>Cristioglo Petr</t>
  </si>
  <si>
    <t>Caraman Eudard</t>
  </si>
  <si>
    <t>Cilipic Denis</t>
  </si>
  <si>
    <t>Cvasnițchi Ion</t>
  </si>
  <si>
    <t>Țurcan Nicolai</t>
  </si>
  <si>
    <t>Bîscă Alexei</t>
  </si>
  <si>
    <t>Pinteac Ilie</t>
  </si>
  <si>
    <t>Onilov Igori</t>
  </si>
  <si>
    <t xml:space="preserve">  </t>
  </si>
  <si>
    <t>Botezatu Victor</t>
  </si>
  <si>
    <t>Blanuța Eduard</t>
  </si>
  <si>
    <t>Silkin Oleg</t>
  </si>
  <si>
    <t>Coroliuc Ion</t>
  </si>
  <si>
    <t>Coroz Andrei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</si>
</sst>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"/>
    <numFmt numFmtId="165" formatCode="#,##0.00\ [$€-1]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3" borderId="15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2" fontId="1" fillId="3" borderId="18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0" fontId="1" fillId="3" borderId="20" xfId="0" applyFont="1" applyFill="1" applyBorder="1" applyAlignment="1">
      <alignment horizontal="right" vertical="center" wrapText="1"/>
    </xf>
    <xf numFmtId="0" fontId="1" fillId="3" borderId="21" xfId="0" applyFont="1" applyFill="1" applyBorder="1" applyAlignment="1">
      <alignment horizontal="right" vertical="center" wrapText="1"/>
    </xf>
    <xf numFmtId="0" fontId="1" fillId="3" borderId="20" xfId="0" applyFont="1" applyFill="1" applyBorder="1" applyAlignment="1">
      <alignment horizontal="right"/>
    </xf>
    <xf numFmtId="0" fontId="1" fillId="3" borderId="21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2" fontId="1" fillId="3" borderId="23" xfId="0" applyNumberFormat="1" applyFont="1" applyFill="1" applyBorder="1" applyAlignment="1">
      <alignment horizontal="right"/>
    </xf>
    <xf numFmtId="165" fontId="1" fillId="3" borderId="19" xfId="0" applyNumberFormat="1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/>
    <xf numFmtId="0" fontId="1" fillId="3" borderId="20" xfId="0" applyFont="1" applyFill="1" applyBorder="1"/>
    <xf numFmtId="0" fontId="1" fillId="3" borderId="22" xfId="0" applyFont="1" applyFill="1" applyBorder="1"/>
    <xf numFmtId="165" fontId="1" fillId="3" borderId="25" xfId="0" applyNumberFormat="1" applyFont="1" applyFill="1" applyBorder="1" applyAlignment="1">
      <alignment horizontal="right"/>
    </xf>
    <xf numFmtId="0" fontId="1" fillId="3" borderId="26" xfId="0" applyFont="1" applyFill="1" applyBorder="1" applyAlignment="1">
      <alignment horizontal="right"/>
    </xf>
    <xf numFmtId="0" fontId="1" fillId="3" borderId="27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right"/>
    </xf>
    <xf numFmtId="2" fontId="1" fillId="3" borderId="29" xfId="0" applyNumberFormat="1" applyFont="1" applyFill="1" applyBorder="1" applyAlignment="1">
      <alignment horizontal="right"/>
    </xf>
    <xf numFmtId="165" fontId="1" fillId="3" borderId="30" xfId="0" applyNumberFormat="1" applyFont="1" applyFill="1" applyBorder="1" applyAlignment="1">
      <alignment horizontal="right"/>
    </xf>
    <xf numFmtId="0" fontId="1" fillId="3" borderId="31" xfId="0" applyFont="1" applyFill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2" fontId="1" fillId="3" borderId="32" xfId="0" applyNumberFormat="1" applyFont="1" applyFill="1" applyBorder="1" applyAlignment="1">
      <alignment horizontal="right"/>
    </xf>
    <xf numFmtId="0" fontId="1" fillId="3" borderId="15" xfId="0" applyFont="1" applyFill="1" applyBorder="1"/>
    <xf numFmtId="2" fontId="1" fillId="3" borderId="33" xfId="0" applyNumberFormat="1" applyFont="1" applyFill="1" applyBorder="1" applyAlignment="1">
      <alignment horizontal="right"/>
    </xf>
    <xf numFmtId="2" fontId="1" fillId="3" borderId="25" xfId="0" applyNumberFormat="1" applyFont="1" applyFill="1" applyBorder="1" applyAlignment="1">
      <alignment horizontal="right"/>
    </xf>
    <xf numFmtId="0" fontId="1" fillId="0" borderId="27" xfId="0" applyFont="1" applyBorder="1"/>
    <xf numFmtId="2" fontId="1" fillId="3" borderId="19" xfId="0" applyNumberFormat="1" applyFont="1" applyFill="1" applyBorder="1" applyAlignment="1">
      <alignment horizontal="right"/>
    </xf>
    <xf numFmtId="164" fontId="1" fillId="0" borderId="30" xfId="0" applyNumberFormat="1" applyFont="1" applyBorder="1"/>
    <xf numFmtId="0" fontId="1" fillId="3" borderId="27" xfId="0" applyFont="1" applyFill="1" applyBorder="1" applyAlignment="1">
      <alignment horizontal="right" vertical="center" wrapText="1"/>
    </xf>
    <xf numFmtId="0" fontId="1" fillId="3" borderId="34" xfId="0" applyFont="1" applyFill="1" applyBorder="1" applyAlignment="1">
      <alignment horizontal="right" vertical="center" wrapText="1"/>
    </xf>
    <xf numFmtId="0" fontId="1" fillId="3" borderId="35" xfId="0" applyFont="1" applyFill="1" applyBorder="1" applyAlignment="1">
      <alignment horizontal="right"/>
    </xf>
    <xf numFmtId="0" fontId="1" fillId="3" borderId="34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40" xfId="0" applyFont="1" applyFill="1" applyBorder="1" applyAlignment="1">
      <alignment horizontal="center"/>
    </xf>
    <xf numFmtId="2" fontId="1" fillId="3" borderId="39" xfId="0" applyNumberFormat="1" applyFont="1" applyFill="1" applyBorder="1"/>
    <xf numFmtId="165" fontId="1" fillId="3" borderId="39" xfId="0" applyNumberFormat="1" applyFont="1" applyFill="1" applyBorder="1" applyAlignment="1">
      <alignment horizontal="right"/>
    </xf>
    <xf numFmtId="0" fontId="1" fillId="3" borderId="2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32" xfId="0" applyFont="1" applyBorder="1"/>
    <xf numFmtId="0" fontId="1" fillId="3" borderId="35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center"/>
    </xf>
    <xf numFmtId="2" fontId="1" fillId="3" borderId="45" xfId="0" applyNumberFormat="1" applyFont="1" applyFill="1" applyBorder="1" applyAlignment="1">
      <alignment horizontal="right"/>
    </xf>
    <xf numFmtId="165" fontId="1" fillId="3" borderId="45" xfId="0" applyNumberFormat="1" applyFont="1" applyFill="1" applyBorder="1" applyAlignment="1">
      <alignment horizontal="right"/>
    </xf>
    <xf numFmtId="2" fontId="1" fillId="3" borderId="48" xfId="0" applyNumberFormat="1" applyFont="1" applyFill="1" applyBorder="1" applyAlignment="1">
      <alignment horizontal="right"/>
    </xf>
    <xf numFmtId="0" fontId="1" fillId="0" borderId="20" xfId="0" applyFont="1" applyBorder="1"/>
    <xf numFmtId="0" fontId="1" fillId="3" borderId="45" xfId="0" applyFont="1" applyFill="1" applyBorder="1" applyAlignment="1">
      <alignment horizontal="right"/>
    </xf>
    <xf numFmtId="0" fontId="1" fillId="3" borderId="53" xfId="0" applyFont="1" applyFill="1" applyBorder="1" applyAlignment="1">
      <alignment horizontal="right"/>
    </xf>
    <xf numFmtId="2" fontId="1" fillId="3" borderId="30" xfId="0" applyNumberFormat="1" applyFont="1" applyFill="1" applyBorder="1" applyAlignment="1">
      <alignment horizontal="right"/>
    </xf>
    <xf numFmtId="0" fontId="1" fillId="3" borderId="32" xfId="0" applyFont="1" applyFill="1" applyBorder="1" applyAlignment="1">
      <alignment horizontal="right"/>
    </xf>
    <xf numFmtId="0" fontId="1" fillId="3" borderId="53" xfId="0" applyFont="1" applyFill="1" applyBorder="1"/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6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/>
    <xf numFmtId="0" fontId="1" fillId="3" borderId="41" xfId="0" applyFont="1" applyFill="1" applyBorder="1"/>
    <xf numFmtId="0" fontId="1" fillId="0" borderId="41" xfId="0" applyFont="1" applyBorder="1"/>
    <xf numFmtId="0" fontId="1" fillId="0" borderId="20" xfId="0" applyFont="1" applyBorder="1" applyAlignment="1">
      <alignment horizontal="right"/>
    </xf>
    <xf numFmtId="0" fontId="1" fillId="0" borderId="31" xfId="0" applyFont="1" applyBorder="1"/>
    <xf numFmtId="0" fontId="1" fillId="0" borderId="46" xfId="0" applyFont="1" applyBorder="1"/>
    <xf numFmtId="0" fontId="1" fillId="0" borderId="52" xfId="0" applyFont="1" applyBorder="1"/>
    <xf numFmtId="0" fontId="1" fillId="0" borderId="47" xfId="0" applyFont="1" applyBorder="1"/>
    <xf numFmtId="0" fontId="1" fillId="0" borderId="25" xfId="0" applyFont="1" applyBorder="1"/>
    <xf numFmtId="0" fontId="1" fillId="3" borderId="43" xfId="0" applyFont="1" applyFill="1" applyBorder="1"/>
    <xf numFmtId="0" fontId="1" fillId="0" borderId="50" xfId="0" applyFont="1" applyBorder="1"/>
    <xf numFmtId="0" fontId="1" fillId="0" borderId="49" xfId="0" applyFont="1" applyBorder="1"/>
    <xf numFmtId="0" fontId="1" fillId="0" borderId="51" xfId="0" applyFont="1" applyBorder="1"/>
    <xf numFmtId="0" fontId="1" fillId="0" borderId="16" xfId="0" applyFont="1" applyBorder="1"/>
    <xf numFmtId="0" fontId="1" fillId="0" borderId="19" xfId="0" applyFont="1" applyBorder="1"/>
    <xf numFmtId="164" fontId="1" fillId="0" borderId="47" xfId="0" applyNumberFormat="1" applyFont="1" applyBorder="1"/>
    <xf numFmtId="0" fontId="1" fillId="0" borderId="54" xfId="0" applyFont="1" applyBorder="1" applyAlignment="1">
      <alignment horizontal="right"/>
    </xf>
    <xf numFmtId="0" fontId="1" fillId="0" borderId="45" xfId="0" applyFont="1" applyBorder="1"/>
    <xf numFmtId="164" fontId="1" fillId="0" borderId="19" xfId="0" applyNumberFormat="1" applyFont="1" applyBorder="1"/>
    <xf numFmtId="0" fontId="1" fillId="3" borderId="55" xfId="0" applyFont="1" applyFill="1" applyBorder="1"/>
    <xf numFmtId="164" fontId="1" fillId="0" borderId="45" xfId="0" applyNumberFormat="1" applyFont="1" applyBorder="1"/>
    <xf numFmtId="0" fontId="1" fillId="3" borderId="44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98D15-5AAB-4499-AE81-D89EDC9E1F24}">
  <dimension ref="A1:T66"/>
  <sheetViews>
    <sheetView tabSelected="1" workbookViewId="0">
      <selection activeCell="G10" sqref="G10"/>
    </sheetView>
  </sheetViews>
  <sheetFormatPr defaultColWidth="8.88671875" defaultRowHeight="14.4" x14ac:dyDescent="0.3"/>
  <cols>
    <col min="1" max="1" width="8.88671875" style="14"/>
    <col min="2" max="2" width="20.6640625" style="14" customWidth="1"/>
    <col min="3" max="3" width="12" style="14" bestFit="1" customWidth="1"/>
    <col min="4" max="10" width="8.88671875" style="14"/>
    <col min="11" max="11" width="8.88671875" style="14" customWidth="1"/>
    <col min="12" max="12" width="17.5546875" style="14" customWidth="1"/>
    <col min="13" max="16384" width="8.88671875" style="14"/>
  </cols>
  <sheetData>
    <row r="1" spans="1:12" ht="15.6" thickTop="1" thickBot="1" x14ac:dyDescent="0.35">
      <c r="A1" s="88" t="s">
        <v>0</v>
      </c>
      <c r="B1" s="88" t="s">
        <v>1</v>
      </c>
      <c r="C1" s="91" t="s">
        <v>2</v>
      </c>
      <c r="D1" s="92"/>
      <c r="E1" s="91" t="s">
        <v>3</v>
      </c>
      <c r="F1" s="92"/>
      <c r="G1" s="91" t="s">
        <v>4</v>
      </c>
      <c r="H1" s="92"/>
      <c r="I1" s="91" t="s">
        <v>5</v>
      </c>
      <c r="J1" s="92"/>
      <c r="K1" s="93" t="s">
        <v>6</v>
      </c>
      <c r="L1" s="63">
        <f>K32*L3</f>
        <v>510.57622173595917</v>
      </c>
    </row>
    <row r="2" spans="1:12" ht="30" thickTop="1" thickBot="1" x14ac:dyDescent="0.35">
      <c r="A2" s="89"/>
      <c r="B2" s="89"/>
      <c r="C2" s="96" t="s">
        <v>7</v>
      </c>
      <c r="D2" s="98" t="s">
        <v>8</v>
      </c>
      <c r="E2" s="96" t="s">
        <v>7</v>
      </c>
      <c r="F2" s="98" t="s">
        <v>9</v>
      </c>
      <c r="G2" s="96" t="s">
        <v>7</v>
      </c>
      <c r="H2" s="98" t="s">
        <v>10</v>
      </c>
      <c r="I2" s="96" t="s">
        <v>7</v>
      </c>
      <c r="J2" s="98" t="s">
        <v>10</v>
      </c>
      <c r="K2" s="94"/>
      <c r="L2" s="64" t="s">
        <v>11</v>
      </c>
    </row>
    <row r="3" spans="1:12" ht="15.6" thickTop="1" thickBot="1" x14ac:dyDescent="0.35">
      <c r="A3" s="90"/>
      <c r="B3" s="89"/>
      <c r="C3" s="97"/>
      <c r="D3" s="99"/>
      <c r="E3" s="97"/>
      <c r="F3" s="99"/>
      <c r="G3" s="97"/>
      <c r="H3" s="99"/>
      <c r="I3" s="97"/>
      <c r="J3" s="99"/>
      <c r="K3" s="95"/>
      <c r="L3" s="65">
        <f>50000/K60</f>
        <v>72.939460247994163</v>
      </c>
    </row>
    <row r="4" spans="1:12" ht="15.6" thickTop="1" thickBot="1" x14ac:dyDescent="0.35">
      <c r="A4" s="47">
        <v>1</v>
      </c>
      <c r="B4" s="66" t="s">
        <v>12</v>
      </c>
      <c r="C4" s="1">
        <v>4</v>
      </c>
      <c r="D4" s="2">
        <v>12</v>
      </c>
      <c r="E4" s="1">
        <v>4</v>
      </c>
      <c r="F4" s="2">
        <v>8</v>
      </c>
      <c r="G4" s="1"/>
      <c r="H4" s="2"/>
      <c r="I4" s="3"/>
      <c r="J4" s="2"/>
      <c r="K4" s="4">
        <f>J4+D4+F4+H4</f>
        <v>20</v>
      </c>
      <c r="L4" s="5">
        <f>K4*L3</f>
        <v>1458.7892049598831</v>
      </c>
    </row>
    <row r="5" spans="1:12" ht="15" thickBot="1" x14ac:dyDescent="0.35">
      <c r="A5" s="45">
        <v>2</v>
      </c>
      <c r="B5" s="66" t="s">
        <v>13</v>
      </c>
      <c r="C5" s="6">
        <v>7</v>
      </c>
      <c r="D5" s="7">
        <v>21</v>
      </c>
      <c r="E5" s="8"/>
      <c r="F5" s="9"/>
      <c r="G5" s="8">
        <v>4</v>
      </c>
      <c r="H5" s="9">
        <v>6</v>
      </c>
      <c r="I5" s="10">
        <v>2</v>
      </c>
      <c r="J5" s="9">
        <v>3</v>
      </c>
      <c r="K5" s="11">
        <f t="shared" ref="K5:K31" si="0">J5+D5+F5+H5</f>
        <v>30</v>
      </c>
      <c r="L5" s="12">
        <f>K5*L3</f>
        <v>2188.1838074398247</v>
      </c>
    </row>
    <row r="6" spans="1:12" ht="15" thickBot="1" x14ac:dyDescent="0.35">
      <c r="A6" s="45">
        <v>3</v>
      </c>
      <c r="B6" s="67" t="s">
        <v>14</v>
      </c>
      <c r="C6" s="8">
        <v>2</v>
      </c>
      <c r="D6" s="9">
        <v>6</v>
      </c>
      <c r="E6" s="8"/>
      <c r="F6" s="9"/>
      <c r="G6" s="8"/>
      <c r="H6" s="9"/>
      <c r="I6" s="8"/>
      <c r="J6" s="9"/>
      <c r="K6" s="30">
        <f>J6+D6+F6+H6</f>
        <v>6</v>
      </c>
      <c r="L6" s="52">
        <f>K6*L3</f>
        <v>437.63676148796498</v>
      </c>
    </row>
    <row r="7" spans="1:12" ht="15" thickBot="1" x14ac:dyDescent="0.35">
      <c r="A7" s="50">
        <v>4</v>
      </c>
      <c r="B7" s="68" t="s">
        <v>61</v>
      </c>
      <c r="C7" s="69"/>
      <c r="D7" s="13"/>
      <c r="E7" s="70"/>
      <c r="F7" s="71"/>
      <c r="G7" s="72"/>
      <c r="H7" s="73"/>
      <c r="I7" s="14">
        <v>5.5</v>
      </c>
      <c r="J7" s="71">
        <v>8.25</v>
      </c>
      <c r="K7" s="74">
        <f>J7+D7+F7+H7</f>
        <v>8.25</v>
      </c>
      <c r="L7" s="31">
        <f>K7*L3</f>
        <v>601.75054704595186</v>
      </c>
    </row>
    <row r="8" spans="1:12" ht="15" thickBot="1" x14ac:dyDescent="0.35">
      <c r="A8" s="45">
        <v>5</v>
      </c>
      <c r="B8" s="67" t="s">
        <v>66</v>
      </c>
      <c r="C8" s="8"/>
      <c r="D8" s="9"/>
      <c r="E8" s="8">
        <v>4</v>
      </c>
      <c r="F8" s="9">
        <v>8</v>
      </c>
      <c r="G8" s="23"/>
      <c r="H8" s="55"/>
      <c r="I8" s="8"/>
      <c r="J8" s="9"/>
      <c r="K8" s="25">
        <f>J8+D8+F8+H8</f>
        <v>8</v>
      </c>
      <c r="L8" s="12">
        <f>K8*L3</f>
        <v>583.5156819839533</v>
      </c>
    </row>
    <row r="9" spans="1:12" ht="15" thickBot="1" x14ac:dyDescent="0.35">
      <c r="A9" s="45">
        <v>6</v>
      </c>
      <c r="B9" s="75" t="s">
        <v>15</v>
      </c>
      <c r="C9" s="8"/>
      <c r="D9" s="9"/>
      <c r="E9" s="8"/>
      <c r="F9" s="9"/>
      <c r="G9" s="8">
        <v>12</v>
      </c>
      <c r="H9" s="9">
        <v>18</v>
      </c>
      <c r="I9" s="10"/>
      <c r="J9" s="9"/>
      <c r="K9" s="11">
        <f t="shared" ref="K9:K14" si="1">J9+D9+F9+H9</f>
        <v>18</v>
      </c>
      <c r="L9" s="12">
        <f>K9*L3</f>
        <v>1312.9102844638949</v>
      </c>
    </row>
    <row r="10" spans="1:12" ht="15" thickBot="1" x14ac:dyDescent="0.35">
      <c r="A10" s="50">
        <v>7</v>
      </c>
      <c r="B10" s="67" t="s">
        <v>65</v>
      </c>
      <c r="C10" s="8">
        <v>3</v>
      </c>
      <c r="D10" s="9">
        <v>9</v>
      </c>
      <c r="E10" s="8"/>
      <c r="F10" s="9"/>
      <c r="G10" s="8"/>
      <c r="H10" s="9"/>
      <c r="I10" s="8"/>
      <c r="J10" s="9"/>
      <c r="K10" s="11">
        <f t="shared" si="1"/>
        <v>9</v>
      </c>
      <c r="L10" s="12">
        <f>K10*L3</f>
        <v>656.45514223194743</v>
      </c>
    </row>
    <row r="11" spans="1:12" ht="15" thickBot="1" x14ac:dyDescent="0.35">
      <c r="A11" s="45">
        <v>8</v>
      </c>
      <c r="B11" s="66" t="s">
        <v>16</v>
      </c>
      <c r="C11" s="8"/>
      <c r="D11" s="9"/>
      <c r="E11" s="8"/>
      <c r="F11" s="9"/>
      <c r="G11" s="8">
        <v>6.5</v>
      </c>
      <c r="H11" s="9">
        <v>9.75</v>
      </c>
      <c r="I11" s="8"/>
      <c r="J11" s="9"/>
      <c r="K11" s="11">
        <f t="shared" si="1"/>
        <v>9.75</v>
      </c>
      <c r="L11" s="12">
        <f>K11*L3</f>
        <v>711.15973741794312</v>
      </c>
    </row>
    <row r="12" spans="1:12" ht="15" thickBot="1" x14ac:dyDescent="0.35">
      <c r="A12" s="45">
        <v>9</v>
      </c>
      <c r="B12" s="66" t="s">
        <v>51</v>
      </c>
      <c r="C12" s="8"/>
      <c r="D12" s="9"/>
      <c r="E12" s="8"/>
      <c r="F12" s="9"/>
      <c r="G12" s="8"/>
      <c r="H12" s="9"/>
      <c r="I12" s="8">
        <v>1</v>
      </c>
      <c r="J12" s="9">
        <v>1.5</v>
      </c>
      <c r="K12" s="11">
        <f t="shared" si="1"/>
        <v>1.5</v>
      </c>
      <c r="L12" s="12">
        <f>K12*L3</f>
        <v>109.40919037199124</v>
      </c>
    </row>
    <row r="13" spans="1:12" ht="15" thickBot="1" x14ac:dyDescent="0.35">
      <c r="A13" s="45">
        <v>10</v>
      </c>
      <c r="B13" s="66" t="s">
        <v>57</v>
      </c>
      <c r="C13" s="8">
        <v>4</v>
      </c>
      <c r="D13" s="9">
        <v>12</v>
      </c>
      <c r="E13" s="8"/>
      <c r="F13" s="9"/>
      <c r="G13" s="8"/>
      <c r="H13" s="9"/>
      <c r="I13" s="8">
        <v>1.5</v>
      </c>
      <c r="J13" s="9">
        <v>2.25</v>
      </c>
      <c r="K13" s="11">
        <f t="shared" si="1"/>
        <v>14.25</v>
      </c>
      <c r="L13" s="12">
        <f>K13*L3</f>
        <v>1039.3873085339169</v>
      </c>
    </row>
    <row r="14" spans="1:12" ht="15" thickBot="1" x14ac:dyDescent="0.35">
      <c r="A14" s="45">
        <v>11</v>
      </c>
      <c r="B14" s="66" t="s">
        <v>17</v>
      </c>
      <c r="C14" s="18">
        <v>3</v>
      </c>
      <c r="D14" s="19">
        <v>9</v>
      </c>
      <c r="E14" s="20"/>
      <c r="F14" s="19"/>
      <c r="G14" s="18"/>
      <c r="H14" s="19"/>
      <c r="I14" s="18"/>
      <c r="J14" s="19"/>
      <c r="K14" s="30">
        <f t="shared" si="1"/>
        <v>9</v>
      </c>
      <c r="L14" s="12">
        <f>K14*L3</f>
        <v>656.45514223194743</v>
      </c>
    </row>
    <row r="15" spans="1:12" ht="15" thickBot="1" x14ac:dyDescent="0.35">
      <c r="A15" s="45">
        <v>12</v>
      </c>
      <c r="B15" s="67" t="s">
        <v>18</v>
      </c>
      <c r="C15" s="8">
        <v>2</v>
      </c>
      <c r="D15" s="9">
        <v>6</v>
      </c>
      <c r="E15" s="23"/>
      <c r="F15" s="55"/>
      <c r="G15" s="23"/>
      <c r="H15" s="55"/>
      <c r="I15" s="8"/>
      <c r="J15" s="9"/>
      <c r="K15" s="57">
        <f>J15+D15+F15+H15</f>
        <v>6</v>
      </c>
      <c r="L15" s="52">
        <f>K15*L3</f>
        <v>437.63676148796498</v>
      </c>
    </row>
    <row r="16" spans="1:12" ht="15" thickBot="1" x14ac:dyDescent="0.35">
      <c r="A16" s="45">
        <v>13</v>
      </c>
      <c r="B16" s="67" t="s">
        <v>58</v>
      </c>
      <c r="C16" s="69"/>
      <c r="D16" s="13"/>
      <c r="E16" s="76"/>
      <c r="F16" s="77"/>
      <c r="G16" s="78">
        <v>4</v>
      </c>
      <c r="H16" s="77">
        <v>6</v>
      </c>
      <c r="I16" s="72"/>
      <c r="J16" s="79"/>
      <c r="K16" s="80">
        <f>J16+D16+F16+H16</f>
        <v>6</v>
      </c>
      <c r="L16" s="81">
        <f>K16*L3</f>
        <v>437.63676148796498</v>
      </c>
    </row>
    <row r="17" spans="1:12" ht="15" thickBot="1" x14ac:dyDescent="0.35">
      <c r="A17" s="45">
        <v>14</v>
      </c>
      <c r="B17" s="67" t="s">
        <v>59</v>
      </c>
      <c r="C17" s="82"/>
      <c r="D17" s="77"/>
      <c r="E17" s="54"/>
      <c r="F17" s="13"/>
      <c r="G17" s="70"/>
      <c r="H17" s="83"/>
      <c r="I17" s="70">
        <v>3.5</v>
      </c>
      <c r="J17" s="83">
        <v>5.25</v>
      </c>
      <c r="K17" s="80">
        <f>J17+D17+F17+H17</f>
        <v>5.25</v>
      </c>
      <c r="L17" s="84">
        <f>K17*L3</f>
        <v>382.93216630196935</v>
      </c>
    </row>
    <row r="18" spans="1:12" ht="15" thickBot="1" x14ac:dyDescent="0.35">
      <c r="A18" s="45">
        <v>15</v>
      </c>
      <c r="B18" s="67" t="s">
        <v>19</v>
      </c>
      <c r="C18" s="56">
        <v>2</v>
      </c>
      <c r="D18" s="55">
        <v>6</v>
      </c>
      <c r="E18" s="1">
        <v>2</v>
      </c>
      <c r="F18" s="2">
        <v>4</v>
      </c>
      <c r="G18" s="3"/>
      <c r="H18" s="2"/>
      <c r="I18" s="1"/>
      <c r="J18" s="2"/>
      <c r="K18" s="53">
        <f t="shared" si="0"/>
        <v>10</v>
      </c>
      <c r="L18" s="17">
        <f>K18*L3</f>
        <v>729.39460247994157</v>
      </c>
    </row>
    <row r="19" spans="1:12" ht="15" thickBot="1" x14ac:dyDescent="0.35">
      <c r="A19" s="45">
        <v>16</v>
      </c>
      <c r="B19" s="75" t="s">
        <v>20</v>
      </c>
      <c r="C19" s="8">
        <v>1</v>
      </c>
      <c r="D19" s="9">
        <v>3</v>
      </c>
      <c r="E19" s="8"/>
      <c r="F19" s="9"/>
      <c r="G19" s="10"/>
      <c r="H19" s="9"/>
      <c r="I19" s="8"/>
      <c r="J19" s="9"/>
      <c r="K19" s="25">
        <f t="shared" ref="K19:K24" si="2">J19+D19+F19+H19</f>
        <v>3</v>
      </c>
      <c r="L19" s="12">
        <f>K19*L3</f>
        <v>218.81838074398249</v>
      </c>
    </row>
    <row r="20" spans="1:12" ht="15" thickBot="1" x14ac:dyDescent="0.35">
      <c r="A20" s="45">
        <v>17</v>
      </c>
      <c r="B20" s="67" t="s">
        <v>52</v>
      </c>
      <c r="C20" s="8"/>
      <c r="D20" s="9"/>
      <c r="E20" s="8"/>
      <c r="F20" s="9"/>
      <c r="G20" s="10"/>
      <c r="H20" s="9"/>
      <c r="I20" s="8">
        <v>1</v>
      </c>
      <c r="J20" s="9">
        <v>1.5</v>
      </c>
      <c r="K20" s="25">
        <f t="shared" si="2"/>
        <v>1.5</v>
      </c>
      <c r="L20" s="12">
        <f>K20*L3</f>
        <v>109.40919037199124</v>
      </c>
    </row>
    <row r="21" spans="1:12" ht="15" thickBot="1" x14ac:dyDescent="0.35">
      <c r="A21" s="45">
        <v>18</v>
      </c>
      <c r="B21" s="67" t="s">
        <v>68</v>
      </c>
      <c r="C21" s="8">
        <v>8.5</v>
      </c>
      <c r="D21" s="9">
        <v>25.5</v>
      </c>
      <c r="E21" s="8"/>
      <c r="F21" s="9"/>
      <c r="G21" s="16">
        <v>4</v>
      </c>
      <c r="H21" s="9">
        <v>6</v>
      </c>
      <c r="I21" s="8">
        <v>2</v>
      </c>
      <c r="J21" s="9">
        <v>3</v>
      </c>
      <c r="K21" s="25">
        <f t="shared" si="2"/>
        <v>34.5</v>
      </c>
      <c r="L21" s="12">
        <f>K21*L3</f>
        <v>2516.4113785557988</v>
      </c>
    </row>
    <row r="22" spans="1:12" ht="15" thickBot="1" x14ac:dyDescent="0.35">
      <c r="A22" s="46">
        <v>19</v>
      </c>
      <c r="B22" s="67" t="s">
        <v>69</v>
      </c>
      <c r="C22" s="8">
        <v>4.5</v>
      </c>
      <c r="D22" s="9">
        <v>13.5</v>
      </c>
      <c r="E22" s="8"/>
      <c r="F22" s="9"/>
      <c r="G22" s="16"/>
      <c r="H22" s="9"/>
      <c r="I22" s="8"/>
      <c r="J22" s="9"/>
      <c r="K22" s="25">
        <f t="shared" si="2"/>
        <v>13.5</v>
      </c>
      <c r="L22" s="12">
        <f>K22*L3</f>
        <v>984.68271334792121</v>
      </c>
    </row>
    <row r="23" spans="1:12" ht="15" thickBot="1" x14ac:dyDescent="0.35">
      <c r="A23" s="46">
        <v>20</v>
      </c>
      <c r="B23" s="67" t="s">
        <v>56</v>
      </c>
      <c r="C23" s="15">
        <v>3</v>
      </c>
      <c r="D23" s="9">
        <v>9</v>
      </c>
      <c r="E23" s="8"/>
      <c r="F23" s="9"/>
      <c r="G23" s="16"/>
      <c r="H23" s="9"/>
      <c r="I23" s="8"/>
      <c r="J23" s="9"/>
      <c r="K23" s="11">
        <f t="shared" si="2"/>
        <v>9</v>
      </c>
      <c r="L23" s="12">
        <f>K23*L3</f>
        <v>656.45514223194743</v>
      </c>
    </row>
    <row r="24" spans="1:12" ht="15" thickBot="1" x14ac:dyDescent="0.35">
      <c r="A24" s="46">
        <v>21</v>
      </c>
      <c r="B24" s="67" t="s">
        <v>46</v>
      </c>
      <c r="C24" s="15"/>
      <c r="D24" s="9"/>
      <c r="E24" s="8"/>
      <c r="F24" s="9"/>
      <c r="G24" s="16">
        <v>6</v>
      </c>
      <c r="H24" s="9">
        <v>9</v>
      </c>
      <c r="I24" s="8"/>
      <c r="J24" s="9"/>
      <c r="K24" s="11">
        <f t="shared" si="2"/>
        <v>9</v>
      </c>
      <c r="L24" s="12">
        <f>K24*L3</f>
        <v>656.45514223194743</v>
      </c>
    </row>
    <row r="25" spans="1:12" ht="15" thickBot="1" x14ac:dyDescent="0.35">
      <c r="A25" s="45">
        <v>22</v>
      </c>
      <c r="B25" s="67" t="s">
        <v>21</v>
      </c>
      <c r="C25" s="8"/>
      <c r="D25" s="9"/>
      <c r="E25" s="8"/>
      <c r="F25" s="9"/>
      <c r="G25" s="10">
        <v>4</v>
      </c>
      <c r="H25" s="9">
        <v>6</v>
      </c>
      <c r="I25" s="8"/>
      <c r="J25" s="9"/>
      <c r="K25" s="11">
        <f t="shared" si="0"/>
        <v>6</v>
      </c>
      <c r="L25" s="12">
        <f>K25*L3</f>
        <v>437.63676148796498</v>
      </c>
    </row>
    <row r="26" spans="1:12" ht="15" thickBot="1" x14ac:dyDescent="0.35">
      <c r="A26" s="45">
        <v>23</v>
      </c>
      <c r="B26" s="67" t="s">
        <v>22</v>
      </c>
      <c r="C26" s="8"/>
      <c r="D26" s="9"/>
      <c r="E26" s="8"/>
      <c r="F26" s="9"/>
      <c r="G26" s="10">
        <v>7</v>
      </c>
      <c r="H26" s="9">
        <v>10.5</v>
      </c>
      <c r="I26" s="8"/>
      <c r="J26" s="9"/>
      <c r="K26" s="11">
        <f t="shared" si="0"/>
        <v>10.5</v>
      </c>
      <c r="L26" s="12">
        <f>K26*L3</f>
        <v>765.86433260393869</v>
      </c>
    </row>
    <row r="27" spans="1:12" ht="15" thickBot="1" x14ac:dyDescent="0.35">
      <c r="A27" s="46">
        <v>24</v>
      </c>
      <c r="B27" s="67" t="s">
        <v>45</v>
      </c>
      <c r="C27" s="8">
        <v>2</v>
      </c>
      <c r="D27" s="9">
        <v>6</v>
      </c>
      <c r="E27" s="8"/>
      <c r="F27" s="9"/>
      <c r="G27" s="8">
        <v>8</v>
      </c>
      <c r="H27" s="9">
        <v>12</v>
      </c>
      <c r="I27" s="8"/>
      <c r="J27" s="9"/>
      <c r="K27" s="11">
        <f t="shared" si="0"/>
        <v>18</v>
      </c>
      <c r="L27" s="12">
        <f>K27*L3</f>
        <v>1312.9102844638949</v>
      </c>
    </row>
    <row r="28" spans="1:12" ht="15" thickBot="1" x14ac:dyDescent="0.35">
      <c r="A28" s="46">
        <v>25</v>
      </c>
      <c r="B28" s="67" t="s">
        <v>23</v>
      </c>
      <c r="C28" s="8">
        <v>3.5</v>
      </c>
      <c r="D28" s="9">
        <v>10.5</v>
      </c>
      <c r="E28" s="8"/>
      <c r="F28" s="9"/>
      <c r="G28" s="15">
        <v>4.5</v>
      </c>
      <c r="H28" s="9">
        <v>6.75</v>
      </c>
      <c r="I28" s="10">
        <v>12</v>
      </c>
      <c r="J28" s="9">
        <v>18</v>
      </c>
      <c r="K28" s="11">
        <f>J28+D28+F28+H28</f>
        <v>35.25</v>
      </c>
      <c r="L28" s="12">
        <f>K28*L3</f>
        <v>2571.1159737417943</v>
      </c>
    </row>
    <row r="29" spans="1:12" ht="15" thickBot="1" x14ac:dyDescent="0.35">
      <c r="A29" s="46">
        <v>26</v>
      </c>
      <c r="B29" s="67" t="s">
        <v>24</v>
      </c>
      <c r="C29" s="8"/>
      <c r="D29" s="9"/>
      <c r="E29" s="8"/>
      <c r="F29" s="9"/>
      <c r="G29" s="10">
        <v>4</v>
      </c>
      <c r="H29" s="9">
        <v>6</v>
      </c>
      <c r="I29" s="8"/>
      <c r="J29" s="9"/>
      <c r="K29" s="11">
        <f t="shared" si="0"/>
        <v>6</v>
      </c>
      <c r="L29" s="12">
        <f>K29*L3</f>
        <v>437.63676148796498</v>
      </c>
    </row>
    <row r="30" spans="1:12" ht="15" thickBot="1" x14ac:dyDescent="0.35">
      <c r="A30" s="46">
        <v>27</v>
      </c>
      <c r="B30" s="75" t="s">
        <v>50</v>
      </c>
      <c r="C30" s="8"/>
      <c r="D30" s="9"/>
      <c r="E30" s="8"/>
      <c r="F30" s="9"/>
      <c r="G30" s="8"/>
      <c r="H30" s="9"/>
      <c r="I30" s="8">
        <v>11</v>
      </c>
      <c r="J30" s="9">
        <v>16.5</v>
      </c>
      <c r="K30" s="11">
        <f>J30+D30+F30+H30</f>
        <v>16.5</v>
      </c>
      <c r="L30" s="17">
        <f>K30*L3</f>
        <v>1203.5010940919037</v>
      </c>
    </row>
    <row r="31" spans="1:12" ht="15" thickBot="1" x14ac:dyDescent="0.35">
      <c r="A31" s="46">
        <v>28</v>
      </c>
      <c r="B31" s="66" t="s">
        <v>44</v>
      </c>
      <c r="C31" s="6">
        <v>1</v>
      </c>
      <c r="D31" s="7">
        <v>3</v>
      </c>
      <c r="E31" s="8"/>
      <c r="F31" s="9"/>
      <c r="G31" s="8"/>
      <c r="H31" s="9"/>
      <c r="I31" s="10"/>
      <c r="J31" s="9"/>
      <c r="K31" s="11">
        <f t="shared" si="0"/>
        <v>3</v>
      </c>
      <c r="L31" s="12">
        <f>K31*L3</f>
        <v>218.81838074398249</v>
      </c>
    </row>
    <row r="32" spans="1:12" ht="15" thickBot="1" x14ac:dyDescent="0.35">
      <c r="A32" s="45">
        <v>29</v>
      </c>
      <c r="B32" s="66" t="s">
        <v>25</v>
      </c>
      <c r="C32" s="8"/>
      <c r="D32" s="7"/>
      <c r="E32" s="8">
        <v>3.5</v>
      </c>
      <c r="F32" s="9">
        <v>7</v>
      </c>
      <c r="G32" s="8"/>
      <c r="H32" s="9"/>
      <c r="I32" s="10"/>
      <c r="J32" s="9"/>
      <c r="K32" s="11">
        <f>J32+D32+F32+H32</f>
        <v>7</v>
      </c>
      <c r="L32" s="12">
        <f>K32*L3</f>
        <v>510.57622173595917</v>
      </c>
    </row>
    <row r="33" spans="1:20" ht="15" thickBot="1" x14ac:dyDescent="0.35">
      <c r="A33" s="45">
        <v>30</v>
      </c>
      <c r="B33" s="66" t="s">
        <v>49</v>
      </c>
      <c r="C33" s="8">
        <v>1</v>
      </c>
      <c r="D33" s="7">
        <v>3</v>
      </c>
      <c r="E33" s="8"/>
      <c r="F33" s="9"/>
      <c r="G33" s="8"/>
      <c r="H33" s="9"/>
      <c r="I33" s="10"/>
      <c r="J33" s="9"/>
      <c r="K33" s="11">
        <f t="shared" ref="K33:K46" si="3">J33+D33+F33+H33</f>
        <v>3</v>
      </c>
      <c r="L33" s="12">
        <f>K33*L3</f>
        <v>218.81838074398249</v>
      </c>
      <c r="T33" s="14" t="s">
        <v>55</v>
      </c>
    </row>
    <row r="34" spans="1:20" ht="15" thickBot="1" x14ac:dyDescent="0.35">
      <c r="A34" s="45">
        <v>31</v>
      </c>
      <c r="B34" s="66" t="s">
        <v>26</v>
      </c>
      <c r="C34" s="8">
        <v>1.5</v>
      </c>
      <c r="D34" s="9">
        <v>4.5</v>
      </c>
      <c r="E34" s="8"/>
      <c r="F34" s="9"/>
      <c r="G34" s="16">
        <v>1</v>
      </c>
      <c r="H34" s="9">
        <v>1.5</v>
      </c>
      <c r="I34" s="15"/>
      <c r="J34" s="9"/>
      <c r="K34" s="11">
        <f t="shared" si="3"/>
        <v>6</v>
      </c>
      <c r="L34" s="12">
        <f>K34*L3</f>
        <v>437.63676148796498</v>
      </c>
    </row>
    <row r="35" spans="1:20" ht="15" thickBot="1" x14ac:dyDescent="0.35">
      <c r="A35" s="45">
        <v>32</v>
      </c>
      <c r="B35" s="66" t="s">
        <v>27</v>
      </c>
      <c r="C35" s="8"/>
      <c r="D35" s="9"/>
      <c r="E35" s="8"/>
      <c r="F35" s="9"/>
      <c r="G35" s="8"/>
      <c r="H35" s="9"/>
      <c r="I35" s="10">
        <v>12</v>
      </c>
      <c r="J35" s="9">
        <v>18</v>
      </c>
      <c r="K35" s="11">
        <f t="shared" si="3"/>
        <v>18</v>
      </c>
      <c r="L35" s="12">
        <f>K35*L3</f>
        <v>1312.9102844638949</v>
      </c>
    </row>
    <row r="36" spans="1:20" ht="15" thickBot="1" x14ac:dyDescent="0.35">
      <c r="A36" s="45">
        <v>33</v>
      </c>
      <c r="B36" s="66" t="s">
        <v>28</v>
      </c>
      <c r="C36" s="8"/>
      <c r="D36" s="9"/>
      <c r="E36" s="8"/>
      <c r="F36" s="9"/>
      <c r="G36" s="8"/>
      <c r="H36" s="9"/>
      <c r="I36" s="8">
        <v>4</v>
      </c>
      <c r="J36" s="9">
        <v>6</v>
      </c>
      <c r="K36" s="11">
        <f t="shared" si="3"/>
        <v>6</v>
      </c>
      <c r="L36" s="12">
        <f>K36*L3</f>
        <v>437.63676148796498</v>
      </c>
    </row>
    <row r="37" spans="1:20" ht="15" thickBot="1" x14ac:dyDescent="0.35">
      <c r="A37" s="45">
        <v>34</v>
      </c>
      <c r="B37" s="66" t="s">
        <v>29</v>
      </c>
      <c r="C37" s="8"/>
      <c r="D37" s="9"/>
      <c r="E37" s="8"/>
      <c r="F37" s="9"/>
      <c r="G37" s="15">
        <v>1</v>
      </c>
      <c r="H37" s="9">
        <v>1.5</v>
      </c>
      <c r="I37" s="15"/>
      <c r="J37" s="9"/>
      <c r="K37" s="11">
        <f>J37+D37+F37+H37</f>
        <v>1.5</v>
      </c>
      <c r="L37" s="12">
        <f>K37*L3</f>
        <v>109.40919037199124</v>
      </c>
    </row>
    <row r="38" spans="1:20" ht="15" thickBot="1" x14ac:dyDescent="0.35">
      <c r="A38" s="45">
        <v>35</v>
      </c>
      <c r="B38" s="66" t="s">
        <v>63</v>
      </c>
      <c r="C38" s="8">
        <v>5</v>
      </c>
      <c r="D38" s="9">
        <v>15</v>
      </c>
      <c r="E38" s="8"/>
      <c r="F38" s="9"/>
      <c r="G38" s="15"/>
      <c r="H38" s="9"/>
      <c r="I38" s="15"/>
      <c r="J38" s="9"/>
      <c r="K38" s="11">
        <f>J38+D38+F38+H38</f>
        <v>15</v>
      </c>
      <c r="L38" s="12">
        <f>K38*L3</f>
        <v>1094.0919037199124</v>
      </c>
    </row>
    <row r="39" spans="1:20" ht="15" thickBot="1" x14ac:dyDescent="0.35">
      <c r="A39" s="46">
        <v>36</v>
      </c>
      <c r="B39" s="66" t="s">
        <v>30</v>
      </c>
      <c r="C39" s="8"/>
      <c r="D39" s="9"/>
      <c r="E39" s="8"/>
      <c r="F39" s="9"/>
      <c r="G39" s="8"/>
      <c r="H39" s="9"/>
      <c r="I39" s="8">
        <v>5.5</v>
      </c>
      <c r="J39" s="9">
        <v>8.25</v>
      </c>
      <c r="K39" s="11">
        <f t="shared" si="3"/>
        <v>8.25</v>
      </c>
      <c r="L39" s="12">
        <f>K39*L3</f>
        <v>601.75054704595186</v>
      </c>
    </row>
    <row r="40" spans="1:20" ht="15" thickBot="1" x14ac:dyDescent="0.35">
      <c r="A40" s="46">
        <v>37</v>
      </c>
      <c r="B40" s="66" t="s">
        <v>31</v>
      </c>
      <c r="C40" s="8">
        <v>1.5</v>
      </c>
      <c r="D40" s="9">
        <v>4.5</v>
      </c>
      <c r="E40" s="8"/>
      <c r="F40" s="9"/>
      <c r="G40" s="8">
        <v>3.5</v>
      </c>
      <c r="H40" s="9">
        <v>5.25</v>
      </c>
      <c r="I40" s="8">
        <v>1</v>
      </c>
      <c r="J40" s="9">
        <v>1.5</v>
      </c>
      <c r="K40" s="11">
        <f t="shared" si="3"/>
        <v>11.25</v>
      </c>
      <c r="L40" s="12">
        <f>K40*L3</f>
        <v>820.56892778993438</v>
      </c>
    </row>
    <row r="41" spans="1:20" ht="15" thickBot="1" x14ac:dyDescent="0.35">
      <c r="A41" s="46">
        <v>38</v>
      </c>
      <c r="B41" s="66" t="s">
        <v>32</v>
      </c>
      <c r="C41" s="8">
        <v>8</v>
      </c>
      <c r="D41" s="9">
        <v>24</v>
      </c>
      <c r="E41" s="8"/>
      <c r="F41" s="9"/>
      <c r="G41" s="8"/>
      <c r="H41" s="9"/>
      <c r="I41" s="8"/>
      <c r="J41" s="9"/>
      <c r="K41" s="11">
        <f>J41+D41+F41+H41</f>
        <v>24</v>
      </c>
      <c r="L41" s="12">
        <f>K41*L3</f>
        <v>1750.5470459518599</v>
      </c>
    </row>
    <row r="42" spans="1:20" ht="15" thickBot="1" x14ac:dyDescent="0.35">
      <c r="A42" s="45">
        <v>39</v>
      </c>
      <c r="B42" s="66" t="s">
        <v>62</v>
      </c>
      <c r="C42" s="8"/>
      <c r="D42" s="9"/>
      <c r="E42" s="8"/>
      <c r="F42" s="9"/>
      <c r="G42" s="8"/>
      <c r="H42" s="9"/>
      <c r="I42" s="8">
        <v>46.5</v>
      </c>
      <c r="J42" s="9">
        <v>69.75</v>
      </c>
      <c r="K42" s="11">
        <f>J42+D42+F42+H42</f>
        <v>69.75</v>
      </c>
      <c r="L42" s="12">
        <f>K42*L3</f>
        <v>5087.5273522975931</v>
      </c>
    </row>
    <row r="43" spans="1:20" ht="15" thickBot="1" x14ac:dyDescent="0.35">
      <c r="A43" s="45">
        <v>40</v>
      </c>
      <c r="B43" s="66" t="s">
        <v>33</v>
      </c>
      <c r="C43" s="8">
        <v>6</v>
      </c>
      <c r="D43" s="9">
        <v>18</v>
      </c>
      <c r="E43" s="8"/>
      <c r="F43" s="9"/>
      <c r="G43" s="8">
        <v>3</v>
      </c>
      <c r="H43" s="9">
        <v>4.5</v>
      </c>
      <c r="I43" s="8"/>
      <c r="J43" s="9"/>
      <c r="K43" s="11">
        <f>J43+D43+F43+H43</f>
        <v>22.5</v>
      </c>
      <c r="L43" s="12">
        <f>K43*L3</f>
        <v>1641.1378555798688</v>
      </c>
    </row>
    <row r="44" spans="1:20" ht="15" thickBot="1" x14ac:dyDescent="0.35">
      <c r="A44" s="45">
        <v>41</v>
      </c>
      <c r="B44" s="66" t="s">
        <v>53</v>
      </c>
      <c r="C44" s="8"/>
      <c r="D44" s="9"/>
      <c r="E44" s="8"/>
      <c r="F44" s="9"/>
      <c r="G44" s="8">
        <v>1</v>
      </c>
      <c r="H44" s="9">
        <v>1.5</v>
      </c>
      <c r="I44" s="8"/>
      <c r="J44" s="9"/>
      <c r="K44" s="11">
        <f>J44+D44+F44+H44</f>
        <v>1.5</v>
      </c>
      <c r="L44" s="12">
        <f>K44*L3</f>
        <v>109.40919037199124</v>
      </c>
    </row>
    <row r="45" spans="1:20" ht="15" thickBot="1" x14ac:dyDescent="0.35">
      <c r="A45" s="46">
        <v>42</v>
      </c>
      <c r="B45" s="66" t="s">
        <v>34</v>
      </c>
      <c r="C45" s="8"/>
      <c r="D45" s="9"/>
      <c r="E45" s="8">
        <v>3</v>
      </c>
      <c r="F45" s="9">
        <v>6</v>
      </c>
      <c r="G45" s="10"/>
      <c r="H45" s="9"/>
      <c r="I45" s="8"/>
      <c r="J45" s="9"/>
      <c r="K45" s="11">
        <f t="shared" si="3"/>
        <v>6</v>
      </c>
      <c r="L45" s="12">
        <f>K45*L3</f>
        <v>437.63676148796498</v>
      </c>
    </row>
    <row r="46" spans="1:20" ht="15" thickBot="1" x14ac:dyDescent="0.35">
      <c r="A46" s="45">
        <v>43</v>
      </c>
      <c r="B46" s="67" t="s">
        <v>35</v>
      </c>
      <c r="C46" s="18"/>
      <c r="D46" s="19"/>
      <c r="E46" s="18"/>
      <c r="F46" s="19"/>
      <c r="G46" s="20"/>
      <c r="H46" s="19"/>
      <c r="I46" s="18">
        <v>5</v>
      </c>
      <c r="J46" s="19">
        <v>7.5</v>
      </c>
      <c r="K46" s="21">
        <f t="shared" si="3"/>
        <v>7.5</v>
      </c>
      <c r="L46" s="22">
        <f>K46*L3</f>
        <v>547.04595185995618</v>
      </c>
      <c r="P46" s="61"/>
    </row>
    <row r="47" spans="1:20" ht="15" thickBot="1" x14ac:dyDescent="0.35">
      <c r="A47" s="45">
        <v>44</v>
      </c>
      <c r="B47" s="67" t="s">
        <v>36</v>
      </c>
      <c r="C47" s="15">
        <v>18</v>
      </c>
      <c r="D47" s="9">
        <v>54</v>
      </c>
      <c r="E47" s="23"/>
      <c r="F47" s="9"/>
      <c r="G47" s="8">
        <v>1</v>
      </c>
      <c r="H47" s="24">
        <v>1.5</v>
      </c>
      <c r="I47" s="23"/>
      <c r="J47" s="9"/>
      <c r="K47" s="25">
        <f>J47+D47+F47+H47</f>
        <v>55.5</v>
      </c>
      <c r="L47" s="12">
        <f>K47*L3</f>
        <v>4048.1400437636762</v>
      </c>
      <c r="P47" s="61"/>
    </row>
    <row r="48" spans="1:20" ht="15" thickBot="1" x14ac:dyDescent="0.35">
      <c r="A48" s="46">
        <v>45</v>
      </c>
      <c r="B48" s="85" t="s">
        <v>67</v>
      </c>
      <c r="C48" s="59">
        <v>2</v>
      </c>
      <c r="D48" s="58">
        <v>6</v>
      </c>
      <c r="E48" s="23"/>
      <c r="F48" s="9"/>
      <c r="G48" s="8"/>
      <c r="H48" s="24"/>
      <c r="I48" s="23"/>
      <c r="J48" s="9"/>
      <c r="K48" s="25">
        <f>J48+D48+F48+H48</f>
        <v>6</v>
      </c>
      <c r="L48" s="12">
        <f>K48*L3</f>
        <v>437.63676148796498</v>
      </c>
    </row>
    <row r="49" spans="1:20" ht="15" thickBot="1" x14ac:dyDescent="0.35">
      <c r="A49" s="46">
        <v>46</v>
      </c>
      <c r="B49" s="67" t="s">
        <v>48</v>
      </c>
      <c r="C49" s="8"/>
      <c r="D49" s="9"/>
      <c r="E49" s="8"/>
      <c r="F49" s="9"/>
      <c r="G49" s="15">
        <v>3.5</v>
      </c>
      <c r="H49" s="9">
        <v>5.25</v>
      </c>
      <c r="I49" s="15"/>
      <c r="J49" s="9"/>
      <c r="K49" s="11">
        <f>J49+D49+F49+H49</f>
        <v>5.25</v>
      </c>
      <c r="L49" s="12">
        <f>K49*L3</f>
        <v>382.93216630196935</v>
      </c>
    </row>
    <row r="50" spans="1:20" ht="15" thickBot="1" x14ac:dyDescent="0.35">
      <c r="A50" s="46">
        <v>47</v>
      </c>
      <c r="B50" s="67" t="s">
        <v>37</v>
      </c>
      <c r="C50" s="8"/>
      <c r="D50" s="9"/>
      <c r="E50" s="8"/>
      <c r="F50" s="9"/>
      <c r="G50" s="26"/>
      <c r="H50" s="2"/>
      <c r="I50" s="26">
        <v>3</v>
      </c>
      <c r="J50" s="2">
        <v>4.5</v>
      </c>
      <c r="K50" s="27">
        <f>J50+D50+F50+H50</f>
        <v>4.5</v>
      </c>
      <c r="L50" s="17">
        <f>K50*L3</f>
        <v>328.22757111597372</v>
      </c>
    </row>
    <row r="51" spans="1:20" ht="15" thickBot="1" x14ac:dyDescent="0.35">
      <c r="A51" s="62">
        <v>48</v>
      </c>
      <c r="B51" s="67" t="s">
        <v>38</v>
      </c>
      <c r="C51" s="8"/>
      <c r="D51" s="9"/>
      <c r="E51" s="8"/>
      <c r="F51" s="9"/>
      <c r="G51" s="26">
        <v>8.5</v>
      </c>
      <c r="H51" s="2">
        <v>12.75</v>
      </c>
      <c r="I51" s="26"/>
      <c r="J51" s="2"/>
      <c r="K51" s="27">
        <f>J51+D51+F51+H51</f>
        <v>12.75</v>
      </c>
      <c r="L51" s="17">
        <f>K51*L3</f>
        <v>929.97811816192552</v>
      </c>
      <c r="T51" s="14" t="s">
        <v>64</v>
      </c>
    </row>
    <row r="52" spans="1:20" ht="15" thickBot="1" x14ac:dyDescent="0.35">
      <c r="A52" s="60">
        <v>49</v>
      </c>
      <c r="B52" s="67" t="s">
        <v>39</v>
      </c>
      <c r="C52" s="8"/>
      <c r="D52" s="9"/>
      <c r="E52" s="8">
        <v>3.5</v>
      </c>
      <c r="F52" s="9">
        <v>7</v>
      </c>
      <c r="G52" s="26"/>
      <c r="H52" s="2"/>
      <c r="I52" s="26"/>
      <c r="J52" s="2"/>
      <c r="K52" s="28">
        <f t="shared" ref="K52" si="4">J52+D52+F52+H52</f>
        <v>7</v>
      </c>
      <c r="L52" s="17">
        <f>K52*L3</f>
        <v>510.57622173595917</v>
      </c>
    </row>
    <row r="53" spans="1:20" ht="15" thickBot="1" x14ac:dyDescent="0.35">
      <c r="A53" s="46">
        <v>50</v>
      </c>
      <c r="B53" s="67" t="s">
        <v>47</v>
      </c>
      <c r="C53" s="14">
        <v>8</v>
      </c>
      <c r="D53" s="9">
        <v>24</v>
      </c>
      <c r="F53" s="13"/>
      <c r="H53" s="13"/>
      <c r="J53" s="29"/>
      <c r="K53" s="51">
        <f t="shared" ref="K53:K59" si="5">J53+D53+F53+H53</f>
        <v>24</v>
      </c>
      <c r="L53" s="31">
        <f>K53*L3</f>
        <v>1750.5470459518599</v>
      </c>
    </row>
    <row r="54" spans="1:20" ht="15" thickBot="1" x14ac:dyDescent="0.35">
      <c r="A54" s="60">
        <v>51</v>
      </c>
      <c r="B54" s="67" t="s">
        <v>40</v>
      </c>
      <c r="C54" s="48">
        <v>3</v>
      </c>
      <c r="D54" s="9">
        <v>9</v>
      </c>
      <c r="E54" s="48"/>
      <c r="F54" s="13"/>
      <c r="G54" s="54"/>
      <c r="H54" s="13"/>
      <c r="I54" s="48"/>
      <c r="J54" s="13"/>
      <c r="K54" s="51">
        <f t="shared" si="5"/>
        <v>9</v>
      </c>
      <c r="L54" s="31">
        <f>K54*L3</f>
        <v>656.45514223194743</v>
      </c>
    </row>
    <row r="55" spans="1:20" ht="15" thickBot="1" x14ac:dyDescent="0.35">
      <c r="A55" s="46">
        <v>52</v>
      </c>
      <c r="B55" s="68" t="s">
        <v>60</v>
      </c>
      <c r="C55" s="54">
        <v>1</v>
      </c>
      <c r="D55" s="79">
        <v>3</v>
      </c>
      <c r="F55" s="13"/>
      <c r="H55" s="13"/>
      <c r="I55" s="54"/>
      <c r="J55" s="13"/>
      <c r="K55" s="80">
        <f t="shared" si="5"/>
        <v>3</v>
      </c>
      <c r="L55" s="86">
        <f>K55*L3</f>
        <v>218.81838074398249</v>
      </c>
    </row>
    <row r="56" spans="1:20" ht="15" thickBot="1" x14ac:dyDescent="0.35">
      <c r="A56" s="60">
        <v>53</v>
      </c>
      <c r="B56" s="66" t="s">
        <v>41</v>
      </c>
      <c r="C56" s="8"/>
      <c r="D56" s="9"/>
      <c r="E56" s="8">
        <v>1</v>
      </c>
      <c r="F56" s="9">
        <v>2</v>
      </c>
      <c r="G56" s="8">
        <v>3</v>
      </c>
      <c r="H56" s="9">
        <v>4.5</v>
      </c>
      <c r="I56" s="8"/>
      <c r="J56" s="9"/>
      <c r="K56" s="30">
        <f t="shared" si="5"/>
        <v>6.5</v>
      </c>
      <c r="L56" s="12">
        <f>K56*L3</f>
        <v>474.10649161196204</v>
      </c>
    </row>
    <row r="57" spans="1:20" ht="15" thickBot="1" x14ac:dyDescent="0.35">
      <c r="A57" s="62">
        <v>54</v>
      </c>
      <c r="B57" s="67" t="s">
        <v>42</v>
      </c>
      <c r="C57" s="8"/>
      <c r="D57" s="9"/>
      <c r="E57" s="8">
        <v>6</v>
      </c>
      <c r="F57" s="9">
        <v>12</v>
      </c>
      <c r="G57" s="8"/>
      <c r="H57" s="9"/>
      <c r="I57" s="8"/>
      <c r="J57" s="9"/>
      <c r="K57" s="30">
        <f t="shared" si="5"/>
        <v>12</v>
      </c>
      <c r="L57" s="12">
        <f>K57*L3</f>
        <v>875.27352297592995</v>
      </c>
    </row>
    <row r="58" spans="1:20" ht="15" thickBot="1" x14ac:dyDescent="0.35">
      <c r="A58" s="62">
        <v>55</v>
      </c>
      <c r="B58" s="67" t="s">
        <v>43</v>
      </c>
      <c r="C58" s="6"/>
      <c r="D58" s="32"/>
      <c r="E58" s="18"/>
      <c r="F58" s="19"/>
      <c r="G58" s="18">
        <v>1</v>
      </c>
      <c r="H58" s="9">
        <v>1.5</v>
      </c>
      <c r="I58" s="18">
        <v>1</v>
      </c>
      <c r="J58" s="19">
        <v>1.5</v>
      </c>
      <c r="K58" s="21">
        <f t="shared" si="5"/>
        <v>3</v>
      </c>
      <c r="L58" s="12">
        <f>K58*L3</f>
        <v>218.81838074398249</v>
      </c>
    </row>
    <row r="59" spans="1:20" ht="15" thickBot="1" x14ac:dyDescent="0.35">
      <c r="A59" s="60">
        <v>56</v>
      </c>
      <c r="B59" s="87" t="s">
        <v>54</v>
      </c>
      <c r="C59" s="49"/>
      <c r="D59" s="33"/>
      <c r="E59" s="34"/>
      <c r="F59" s="19"/>
      <c r="G59" s="18"/>
      <c r="H59" s="35"/>
      <c r="I59" s="18">
        <v>2</v>
      </c>
      <c r="J59" s="19">
        <v>3</v>
      </c>
      <c r="K59" s="21">
        <f t="shared" si="5"/>
        <v>3</v>
      </c>
      <c r="L59" s="22">
        <f>K59*L3</f>
        <v>218.81838074398249</v>
      </c>
    </row>
    <row r="60" spans="1:20" ht="15.6" thickTop="1" thickBot="1" x14ac:dyDescent="0.35">
      <c r="A60" s="36"/>
      <c r="B60" s="37"/>
      <c r="C60" s="38"/>
      <c r="D60" s="39"/>
      <c r="E60" s="38"/>
      <c r="F60" s="39"/>
      <c r="G60" s="40"/>
      <c r="H60" s="41"/>
      <c r="I60" s="38"/>
      <c r="J60" s="42"/>
      <c r="K60" s="43">
        <f>SUM(K4:K59)</f>
        <v>685.5</v>
      </c>
      <c r="L60" s="44">
        <f>K60*L3</f>
        <v>50000</v>
      </c>
    </row>
    <row r="61" spans="1:20" ht="15" thickTop="1" x14ac:dyDescent="0.3"/>
    <row r="66" spans="8:8" x14ac:dyDescent="0.3">
      <c r="H66" s="14" t="s">
        <v>55</v>
      </c>
    </row>
  </sheetData>
  <mergeCells count="15">
    <mergeCell ref="K1:K3"/>
    <mergeCell ref="C2:C3"/>
    <mergeCell ref="D2:D3"/>
    <mergeCell ref="E2:E3"/>
    <mergeCell ref="F2:F3"/>
    <mergeCell ref="G2:G3"/>
    <mergeCell ref="H2:H3"/>
    <mergeCell ref="I2:I3"/>
    <mergeCell ref="J2:J3"/>
    <mergeCell ref="I1:J1"/>
    <mergeCell ref="A1:A3"/>
    <mergeCell ref="B1:B3"/>
    <mergeCell ref="C1:D1"/>
    <mergeCell ref="E1:F1"/>
    <mergeCell ref="G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 Mihail</dc:creator>
  <cp:lastModifiedBy>Grecu Alexandru</cp:lastModifiedBy>
  <dcterms:created xsi:type="dcterms:W3CDTF">2023-02-12T14:54:28Z</dcterms:created>
  <dcterms:modified xsi:type="dcterms:W3CDTF">2023-03-27T13:43:33Z</dcterms:modified>
</cp:coreProperties>
</file>